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ol Murua\Box Sync\SVB\FINANCEIRO\"/>
    </mc:Choice>
  </mc:AlternateContent>
  <bookViews>
    <workbookView xWindow="0" yWindow="0" windowWidth="20490" windowHeight="7500"/>
  </bookViews>
  <sheets>
    <sheet name="Planilh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6" i="1"/>
  <c r="B25" i="1"/>
  <c r="B24" i="1"/>
  <c r="B23" i="1"/>
  <c r="B22" i="1"/>
  <c r="B21" i="1"/>
  <c r="B20" i="1"/>
  <c r="B19" i="1"/>
  <c r="B18" i="1"/>
  <c r="B17" i="1"/>
  <c r="B16" i="1"/>
  <c r="B15" i="1"/>
  <c r="B11" i="1"/>
  <c r="B10" i="1"/>
  <c r="B9" i="1"/>
  <c r="B8" i="1"/>
  <c r="B7" i="1"/>
  <c r="B6" i="1"/>
  <c r="B5" i="1"/>
  <c r="B4" i="1"/>
  <c r="B12" i="1" s="1"/>
  <c r="B28" i="1" l="1"/>
</calcChain>
</file>

<file path=xl/sharedStrings.xml><?xml version="1.0" encoding="utf-8"?>
<sst xmlns="http://schemas.openxmlformats.org/spreadsheetml/2006/main" count="24" uniqueCount="21">
  <si>
    <r>
      <t>Período: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>01/01/2016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>à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>31/12/2016</t>
    </r>
  </si>
  <si>
    <t>ENTRADAS</t>
  </si>
  <si>
    <t>Certificação Vegana</t>
  </si>
  <si>
    <t>Doações</t>
  </si>
  <si>
    <t>Eventos</t>
  </si>
  <si>
    <t>Filiação</t>
  </si>
  <si>
    <t>Grupos</t>
  </si>
  <si>
    <t>Publicidade no Site</t>
  </si>
  <si>
    <t>Sistemas</t>
  </si>
  <si>
    <t>Vendas de Produtos</t>
  </si>
  <si>
    <t>SAIDAS</t>
  </si>
  <si>
    <t>Assessoria imprensa/Midias Sociais</t>
  </si>
  <si>
    <t>Campanhas</t>
  </si>
  <si>
    <t>Compras para Loja</t>
  </si>
  <si>
    <t>Contabilidade</t>
  </si>
  <si>
    <t>Correios</t>
  </si>
  <si>
    <t>Despesas Escritorio</t>
  </si>
  <si>
    <t>Materiais SVB Publicações</t>
  </si>
  <si>
    <t>Impostos</t>
  </si>
  <si>
    <t>Pessoal</t>
  </si>
  <si>
    <t>Tarifas bancárias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</si>
</sst>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strike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8" fontId="0" fillId="0" borderId="0" xfId="0" applyNumberFormat="1"/>
    <xf numFmtId="0" fontId="4" fillId="0" borderId="0" xfId="0" applyFont="1" applyFill="1" applyBorder="1" applyAlignment="1">
      <alignment horizontal="left" vertical="top"/>
    </xf>
    <xf numFmtId="44" fontId="0" fillId="0" borderId="0" xfId="0" applyNumberForma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Fill="1" applyBorder="1" applyAlignment="1">
      <alignment horizontal="left" vertical="top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LATORIO%20FINAL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OK"/>
      <sheetName val="FEV OK"/>
      <sheetName val="MAR OK"/>
      <sheetName val="ABR OK"/>
      <sheetName val="MAI OK"/>
      <sheetName val="JUN OK"/>
      <sheetName val="JUL OK"/>
      <sheetName val="AGO OK"/>
      <sheetName val="SET OK"/>
      <sheetName val="OUT OK"/>
      <sheetName val="NOV OK"/>
      <sheetName val="DEZ OK"/>
      <sheetName val="2016"/>
    </sheetNames>
    <sheetDataSet>
      <sheetData sheetId="0">
        <row r="4">
          <cell r="B4">
            <v>4316.66</v>
          </cell>
        </row>
        <row r="5">
          <cell r="B5">
            <v>344.35</v>
          </cell>
        </row>
        <row r="6">
          <cell r="B6">
            <v>489.17</v>
          </cell>
        </row>
        <row r="7">
          <cell r="B7">
            <v>5100</v>
          </cell>
        </row>
        <row r="8">
          <cell r="B8">
            <v>830.77</v>
          </cell>
        </row>
        <row r="9">
          <cell r="B9">
            <v>166.66</v>
          </cell>
        </row>
        <row r="10">
          <cell r="B10">
            <v>5054.49</v>
          </cell>
        </row>
        <row r="14">
          <cell r="B14">
            <v>1000</v>
          </cell>
        </row>
        <row r="15">
          <cell r="B15">
            <v>2932.61</v>
          </cell>
        </row>
        <row r="16">
          <cell r="B16">
            <v>520.58000000000004</v>
          </cell>
        </row>
        <row r="17">
          <cell r="B17">
            <v>2247.65</v>
          </cell>
        </row>
        <row r="18">
          <cell r="B18">
            <v>461.06</v>
          </cell>
        </row>
        <row r="19">
          <cell r="B19">
            <v>358.14</v>
          </cell>
        </row>
        <row r="20">
          <cell r="B20">
            <v>8560.57</v>
          </cell>
        </row>
        <row r="21">
          <cell r="B21">
            <v>755</v>
          </cell>
        </row>
        <row r="22">
          <cell r="B22">
            <v>142.43</v>
          </cell>
        </row>
      </sheetData>
      <sheetData sheetId="1">
        <row r="4">
          <cell r="B4">
            <v>570</v>
          </cell>
        </row>
        <row r="5">
          <cell r="B5">
            <v>750</v>
          </cell>
        </row>
        <row r="6">
          <cell r="B6">
            <v>1950</v>
          </cell>
        </row>
        <row r="7">
          <cell r="B7">
            <v>4890</v>
          </cell>
        </row>
        <row r="8">
          <cell r="B8">
            <v>166.66</v>
          </cell>
        </row>
        <row r="9">
          <cell r="B9">
            <v>3600</v>
          </cell>
        </row>
        <row r="13">
          <cell r="B13">
            <v>1000</v>
          </cell>
        </row>
        <row r="14">
          <cell r="B14">
            <v>2036</v>
          </cell>
        </row>
        <row r="15">
          <cell r="B15">
            <v>2172.02</v>
          </cell>
        </row>
        <row r="16">
          <cell r="B16">
            <v>1100</v>
          </cell>
        </row>
        <row r="17">
          <cell r="B17">
            <v>1385.9</v>
          </cell>
        </row>
        <row r="18">
          <cell r="B18">
            <v>605.41</v>
          </cell>
        </row>
        <row r="19">
          <cell r="B19">
            <v>57</v>
          </cell>
        </row>
        <row r="20">
          <cell r="B20">
            <v>750.12</v>
          </cell>
        </row>
        <row r="21">
          <cell r="B21">
            <v>1466.49</v>
          </cell>
        </row>
        <row r="22">
          <cell r="B22">
            <v>11100.28</v>
          </cell>
        </row>
        <row r="23">
          <cell r="B23">
            <v>1500</v>
          </cell>
        </row>
        <row r="24">
          <cell r="B24">
            <v>160.47999999999999</v>
          </cell>
        </row>
      </sheetData>
      <sheetData sheetId="2">
        <row r="4">
          <cell r="B4">
            <v>1913.33</v>
          </cell>
        </row>
        <row r="5">
          <cell r="B5">
            <v>300</v>
          </cell>
        </row>
        <row r="6">
          <cell r="B6">
            <v>95.45</v>
          </cell>
        </row>
        <row r="7">
          <cell r="B7">
            <v>15715</v>
          </cell>
        </row>
        <row r="8">
          <cell r="B8">
            <v>480</v>
          </cell>
        </row>
        <row r="9">
          <cell r="B9">
            <v>166.66</v>
          </cell>
        </row>
        <row r="10">
          <cell r="B10">
            <v>750.12</v>
          </cell>
        </row>
        <row r="11">
          <cell r="B11">
            <v>3540.87</v>
          </cell>
        </row>
        <row r="16">
          <cell r="B16">
            <v>1000</v>
          </cell>
        </row>
        <row r="17">
          <cell r="B17">
            <v>2655.53</v>
          </cell>
        </row>
        <row r="18">
          <cell r="B18">
            <v>434.89</v>
          </cell>
        </row>
        <row r="19">
          <cell r="B19">
            <v>1874.4</v>
          </cell>
        </row>
        <row r="20">
          <cell r="B20">
            <v>1598.14</v>
          </cell>
        </row>
        <row r="21">
          <cell r="B21">
            <v>1560.93</v>
          </cell>
        </row>
        <row r="22">
          <cell r="B22">
            <v>13308.44</v>
          </cell>
        </row>
        <row r="23">
          <cell r="B23">
            <v>3376.5</v>
          </cell>
        </row>
        <row r="24">
          <cell r="B24">
            <v>123.12</v>
          </cell>
        </row>
      </sheetData>
      <sheetData sheetId="3">
        <row r="4">
          <cell r="B4">
            <v>2466.66</v>
          </cell>
        </row>
        <row r="5">
          <cell r="B5">
            <v>1100</v>
          </cell>
        </row>
        <row r="6">
          <cell r="B6">
            <v>100</v>
          </cell>
        </row>
        <row r="7">
          <cell r="B7">
            <v>2100</v>
          </cell>
        </row>
        <row r="8">
          <cell r="B8">
            <v>300</v>
          </cell>
        </row>
        <row r="9">
          <cell r="B9">
            <v>372</v>
          </cell>
        </row>
        <row r="10">
          <cell r="B10">
            <v>3225.74</v>
          </cell>
        </row>
        <row r="14">
          <cell r="B14">
            <v>4379.01</v>
          </cell>
        </row>
        <row r="15">
          <cell r="B15">
            <v>779.99</v>
          </cell>
        </row>
        <row r="16">
          <cell r="B16">
            <v>1997.07</v>
          </cell>
        </row>
        <row r="17">
          <cell r="B17">
            <v>913.05</v>
          </cell>
        </row>
        <row r="18">
          <cell r="B18">
            <v>1710.5</v>
          </cell>
        </row>
        <row r="19">
          <cell r="B19">
            <v>1346.8</v>
          </cell>
        </row>
        <row r="20">
          <cell r="B20">
            <v>4721.5</v>
          </cell>
        </row>
        <row r="21">
          <cell r="B21">
            <v>1579</v>
          </cell>
        </row>
        <row r="22">
          <cell r="B22">
            <v>1418.52</v>
          </cell>
        </row>
        <row r="23">
          <cell r="B23">
            <v>12856.01</v>
          </cell>
        </row>
        <row r="24">
          <cell r="B24">
            <v>2019</v>
          </cell>
        </row>
        <row r="25">
          <cell r="B25">
            <v>121.07</v>
          </cell>
        </row>
      </sheetData>
      <sheetData sheetId="4">
        <row r="4">
          <cell r="B4">
            <v>500</v>
          </cell>
        </row>
        <row r="5">
          <cell r="B5">
            <v>84.5</v>
          </cell>
        </row>
        <row r="6">
          <cell r="B6">
            <v>7887.95</v>
          </cell>
        </row>
        <row r="7">
          <cell r="B7">
            <v>16380</v>
          </cell>
        </row>
        <row r="8">
          <cell r="B8">
            <v>8920.3700000000008</v>
          </cell>
        </row>
        <row r="13">
          <cell r="B13">
            <v>4582.5</v>
          </cell>
        </row>
        <row r="14">
          <cell r="B14">
            <v>168.76</v>
          </cell>
        </row>
        <row r="15">
          <cell r="B15">
            <v>3953.55</v>
          </cell>
        </row>
        <row r="16">
          <cell r="B16">
            <v>800</v>
          </cell>
        </row>
        <row r="17">
          <cell r="B17">
            <v>1694.2</v>
          </cell>
        </row>
        <row r="18">
          <cell r="B18">
            <v>2239.46</v>
          </cell>
        </row>
        <row r="19">
          <cell r="B19">
            <v>1228.82</v>
          </cell>
        </row>
        <row r="20">
          <cell r="B20">
            <v>202.19</v>
          </cell>
        </row>
        <row r="21">
          <cell r="B21">
            <v>12535.38</v>
          </cell>
        </row>
        <row r="22">
          <cell r="B22">
            <v>1500</v>
          </cell>
        </row>
        <row r="23">
          <cell r="B23">
            <v>109.63</v>
          </cell>
        </row>
      </sheetData>
      <sheetData sheetId="5">
        <row r="4">
          <cell r="B4">
            <v>400</v>
          </cell>
        </row>
        <row r="5">
          <cell r="B5">
            <v>1147.5</v>
          </cell>
        </row>
        <row r="6">
          <cell r="B6">
            <v>29446.28</v>
          </cell>
        </row>
        <row r="7">
          <cell r="B7">
            <v>8670</v>
          </cell>
        </row>
        <row r="8">
          <cell r="B8">
            <v>3053.31</v>
          </cell>
        </row>
        <row r="12">
          <cell r="B12">
            <v>4853.68</v>
          </cell>
        </row>
        <row r="13">
          <cell r="B13">
            <v>4300.1400000000003</v>
          </cell>
        </row>
        <row r="14">
          <cell r="B14">
            <v>400</v>
          </cell>
        </row>
        <row r="15">
          <cell r="B15">
            <v>1667.7</v>
          </cell>
        </row>
        <row r="16">
          <cell r="B16">
            <v>7486.39</v>
          </cell>
        </row>
        <row r="17">
          <cell r="B17">
            <v>35097.58</v>
          </cell>
        </row>
        <row r="18">
          <cell r="B18">
            <v>527.88</v>
          </cell>
        </row>
        <row r="19">
          <cell r="B19">
            <v>14291.84</v>
          </cell>
        </row>
        <row r="20">
          <cell r="B20">
            <v>1500</v>
          </cell>
        </row>
        <row r="21">
          <cell r="B21">
            <v>108.02</v>
          </cell>
        </row>
      </sheetData>
      <sheetData sheetId="6">
        <row r="4">
          <cell r="B4">
            <v>680</v>
          </cell>
        </row>
        <row r="5">
          <cell r="B5">
            <v>612</v>
          </cell>
        </row>
        <row r="6">
          <cell r="B6">
            <v>31348.91</v>
          </cell>
        </row>
        <row r="7">
          <cell r="B7">
            <v>8820</v>
          </cell>
        </row>
        <row r="8">
          <cell r="B8">
            <v>1153.6600000000001</v>
          </cell>
        </row>
        <row r="12">
          <cell r="B12">
            <v>5007.55</v>
          </cell>
        </row>
        <row r="13">
          <cell r="B13">
            <v>57</v>
          </cell>
        </row>
        <row r="14">
          <cell r="B14">
            <v>3984.58</v>
          </cell>
        </row>
        <row r="15">
          <cell r="B15">
            <v>400</v>
          </cell>
        </row>
        <row r="16">
          <cell r="B16">
            <v>2151.6799999999998</v>
          </cell>
        </row>
        <row r="17">
          <cell r="B17">
            <v>856.62</v>
          </cell>
        </row>
        <row r="18">
          <cell r="B18">
            <v>2377.11</v>
          </cell>
        </row>
        <row r="19">
          <cell r="B19">
            <v>824.85</v>
          </cell>
        </row>
        <row r="20">
          <cell r="B20">
            <v>273</v>
          </cell>
        </row>
        <row r="21">
          <cell r="B21">
            <v>13117.08</v>
          </cell>
        </row>
        <row r="22">
          <cell r="B22">
            <v>188.59</v>
          </cell>
        </row>
        <row r="23">
          <cell r="B23">
            <v>145.44999999999999</v>
          </cell>
        </row>
      </sheetData>
      <sheetData sheetId="7">
        <row r="4">
          <cell r="B4">
            <v>2032</v>
          </cell>
        </row>
        <row r="5">
          <cell r="B5">
            <v>16204.12</v>
          </cell>
        </row>
        <row r="6">
          <cell r="B6">
            <v>4446.76</v>
          </cell>
        </row>
        <row r="7">
          <cell r="B7">
            <v>19120</v>
          </cell>
        </row>
        <row r="8">
          <cell r="B8">
            <v>1439.68</v>
          </cell>
        </row>
        <row r="9">
          <cell r="B9">
            <v>8689.86</v>
          </cell>
        </row>
        <row r="14">
          <cell r="B14">
            <v>6432.56</v>
          </cell>
        </row>
        <row r="15">
          <cell r="B15">
            <v>2604</v>
          </cell>
        </row>
        <row r="16">
          <cell r="B16">
            <v>400</v>
          </cell>
        </row>
        <row r="17">
          <cell r="B17">
            <v>2609.23</v>
          </cell>
        </row>
        <row r="18">
          <cell r="B18">
            <v>1178.7</v>
          </cell>
        </row>
        <row r="19">
          <cell r="B19">
            <v>504.71</v>
          </cell>
        </row>
        <row r="20">
          <cell r="B20">
            <v>506.73</v>
          </cell>
        </row>
        <row r="21">
          <cell r="B21">
            <v>11487.03</v>
          </cell>
        </row>
        <row r="22">
          <cell r="B22">
            <v>1500</v>
          </cell>
        </row>
        <row r="23">
          <cell r="B23">
            <v>126.41</v>
          </cell>
        </row>
      </sheetData>
      <sheetData sheetId="8">
        <row r="4">
          <cell r="B4">
            <v>4950</v>
          </cell>
        </row>
        <row r="5">
          <cell r="B5">
            <v>58.35</v>
          </cell>
        </row>
        <row r="6">
          <cell r="B6">
            <v>7024.24</v>
          </cell>
        </row>
        <row r="7">
          <cell r="B7">
            <v>17100</v>
          </cell>
        </row>
        <row r="8">
          <cell r="B8">
            <v>4848.72</v>
          </cell>
        </row>
        <row r="13">
          <cell r="B13">
            <v>4468.17</v>
          </cell>
        </row>
        <row r="14">
          <cell r="B14">
            <v>1586.92</v>
          </cell>
        </row>
        <row r="15">
          <cell r="B15">
            <v>400</v>
          </cell>
        </row>
        <row r="16">
          <cell r="B16">
            <v>2105.63</v>
          </cell>
        </row>
        <row r="17">
          <cell r="B17">
            <v>3432</v>
          </cell>
        </row>
        <row r="18">
          <cell r="B18">
            <v>540.83000000000004</v>
          </cell>
        </row>
        <row r="19">
          <cell r="B19">
            <v>17334.32</v>
          </cell>
        </row>
        <row r="20">
          <cell r="B20">
            <v>1722</v>
          </cell>
        </row>
        <row r="21">
          <cell r="B21">
            <v>104.61</v>
          </cell>
        </row>
      </sheetData>
      <sheetData sheetId="9">
        <row r="4">
          <cell r="B4">
            <v>3000</v>
          </cell>
        </row>
        <row r="5">
          <cell r="B5">
            <v>474.3</v>
          </cell>
        </row>
        <row r="6">
          <cell r="B6">
            <v>28203.119999999999</v>
          </cell>
        </row>
        <row r="7">
          <cell r="B7">
            <v>7480</v>
          </cell>
        </row>
        <row r="8">
          <cell r="B8">
            <v>7556.06</v>
          </cell>
        </row>
        <row r="13">
          <cell r="B13">
            <v>4908.3500000000004</v>
          </cell>
        </row>
        <row r="14">
          <cell r="B14">
            <v>1165.45</v>
          </cell>
        </row>
        <row r="15">
          <cell r="B15">
            <v>7339.32</v>
          </cell>
        </row>
        <row r="16">
          <cell r="B16">
            <v>400</v>
          </cell>
        </row>
        <row r="17">
          <cell r="B17">
            <v>2281.41</v>
          </cell>
        </row>
        <row r="18">
          <cell r="B18">
            <v>2424.0100000000002</v>
          </cell>
        </row>
        <row r="19">
          <cell r="B19">
            <v>7613.55</v>
          </cell>
        </row>
        <row r="20">
          <cell r="B20">
            <v>740.32</v>
          </cell>
        </row>
        <row r="21">
          <cell r="B21">
            <v>16708.45</v>
          </cell>
        </row>
        <row r="22">
          <cell r="B22">
            <v>1500</v>
          </cell>
        </row>
        <row r="23">
          <cell r="B23">
            <v>111.46</v>
          </cell>
        </row>
      </sheetData>
      <sheetData sheetId="10">
        <row r="4">
          <cell r="B4">
            <v>3200</v>
          </cell>
        </row>
        <row r="5">
          <cell r="B5">
            <v>16462.11</v>
          </cell>
        </row>
        <row r="6">
          <cell r="B6">
            <v>8040.37</v>
          </cell>
        </row>
        <row r="7">
          <cell r="B7">
            <v>12960</v>
          </cell>
        </row>
        <row r="8">
          <cell r="B8">
            <v>4329.16</v>
          </cell>
        </row>
        <row r="13">
          <cell r="B13">
            <v>5114.3900000000003</v>
          </cell>
        </row>
        <row r="14">
          <cell r="B14">
            <v>676.73</v>
          </cell>
        </row>
        <row r="15">
          <cell r="B15">
            <v>11382.35</v>
          </cell>
        </row>
        <row r="16">
          <cell r="B16">
            <v>400</v>
          </cell>
        </row>
        <row r="17">
          <cell r="B17">
            <v>1671.83</v>
          </cell>
        </row>
        <row r="18">
          <cell r="B18">
            <v>2844.37</v>
          </cell>
        </row>
        <row r="19">
          <cell r="B19">
            <v>5304.17</v>
          </cell>
        </row>
        <row r="20">
          <cell r="B20">
            <v>501.5</v>
          </cell>
        </row>
        <row r="21">
          <cell r="B21">
            <v>3118</v>
          </cell>
        </row>
        <row r="22">
          <cell r="B22">
            <v>9498.01</v>
          </cell>
        </row>
        <row r="23">
          <cell r="B23">
            <v>1557</v>
          </cell>
        </row>
        <row r="24">
          <cell r="B24">
            <v>255.83</v>
          </cell>
        </row>
      </sheetData>
      <sheetData sheetId="11">
        <row r="4">
          <cell r="B4">
            <v>5050</v>
          </cell>
        </row>
        <row r="5">
          <cell r="B5">
            <v>4124.74</v>
          </cell>
        </row>
        <row r="6">
          <cell r="B6">
            <v>9800.06</v>
          </cell>
        </row>
        <row r="7">
          <cell r="B7">
            <v>420</v>
          </cell>
        </row>
        <row r="8">
          <cell r="B8">
            <v>600</v>
          </cell>
        </row>
        <row r="9">
          <cell r="B9">
            <v>1288.8399999999999</v>
          </cell>
        </row>
        <row r="14">
          <cell r="B14">
            <v>3659.35</v>
          </cell>
        </row>
        <row r="15">
          <cell r="B15">
            <v>3216.33</v>
          </cell>
        </row>
        <row r="16">
          <cell r="B16">
            <v>400</v>
          </cell>
        </row>
        <row r="17">
          <cell r="B17">
            <v>892.78</v>
          </cell>
        </row>
        <row r="18">
          <cell r="B18">
            <v>846.17</v>
          </cell>
        </row>
        <row r="19">
          <cell r="B19">
            <v>2191.5500000000002</v>
          </cell>
        </row>
        <row r="20">
          <cell r="B20">
            <v>1114.55</v>
          </cell>
        </row>
        <row r="21">
          <cell r="B21">
            <v>32217.919999999998</v>
          </cell>
        </row>
        <row r="22">
          <cell r="B22">
            <v>1774.65</v>
          </cell>
        </row>
        <row r="23">
          <cell r="B23">
            <v>146.16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selection activeCell="E10" sqref="E10"/>
    </sheetView>
  </sheetViews>
  <sheetFormatPr defaultRowHeight="15.75" x14ac:dyDescent="0.25"/>
  <cols>
    <col min="1" max="1" width="35.140625" style="9" bestFit="1" customWidth="1"/>
    <col min="2" max="2" width="12.7109375" bestFit="1" customWidth="1"/>
    <col min="4" max="4" width="12.7109375" bestFit="1" customWidth="1"/>
  </cols>
  <sheetData>
    <row r="1" spans="1:4" x14ac:dyDescent="0.25">
      <c r="A1" s="1" t="s">
        <v>0</v>
      </c>
    </row>
    <row r="2" spans="1:4" x14ac:dyDescent="0.25">
      <c r="A2" s="1"/>
    </row>
    <row r="3" spans="1:4" x14ac:dyDescent="0.25">
      <c r="A3" s="2" t="s">
        <v>1</v>
      </c>
    </row>
    <row r="4" spans="1:4" x14ac:dyDescent="0.25">
      <c r="A4" s="2" t="s">
        <v>2</v>
      </c>
      <c r="B4" s="3">
        <f>'[1]JAN OK'!B4+'[1]FEV OK'!B4+'[1]MAR OK'!B4+'[1]ABR OK'!B4+'[1]MAI OK'!B4+'[1]JUN OK'!B4+'[1]JUL OK'!B4+'[1]AGO OK'!B4+'[1]SET OK'!B4+'[1]OUT OK'!B4+'[1]NOV OK'!B4+'[1]DEZ OK'!B4</f>
        <v>29078.65</v>
      </c>
    </row>
    <row r="5" spans="1:4" x14ac:dyDescent="0.25">
      <c r="A5" s="2" t="s">
        <v>3</v>
      </c>
      <c r="B5" s="3">
        <f>'[1]JAN OK'!B5+'[1]FEV OK'!B5+'[1]MAR OK'!B5+'[1]ABR OK'!B5+'[1]MAI OK'!B5+'[1]JUN OK'!B5+'[1]JUL OK'!B5+'[1]AGO OK'!B5+'[1]SET OK'!B5+'[1]OUT OK'!B5+'[1]NOV OK'!B5+'[1]DEZ OK'!B5</f>
        <v>41661.969999999994</v>
      </c>
    </row>
    <row r="6" spans="1:4" x14ac:dyDescent="0.25">
      <c r="A6" s="2" t="s">
        <v>4</v>
      </c>
      <c r="B6" s="3">
        <f>'[1]JAN OK'!B6+'[1]FEV OK'!B6+'[1]MAR OK'!B6+'[1]ABR OK'!B6+'[1]MAI OK'!B6+'[1]JUN OK'!B6+'[1]JUL OK'!B6+'[1]AGO OK'!B6+'[1]SET OK'!B6+'[1]OUT OK'!B6+'[1]NOV OK'!B6+'[1]DEZ OK'!B6</f>
        <v>128832.30999999998</v>
      </c>
    </row>
    <row r="7" spans="1:4" x14ac:dyDescent="0.25">
      <c r="A7" s="2" t="s">
        <v>5</v>
      </c>
      <c r="B7" s="3">
        <f>'[1]JAN OK'!B7+'[1]FEV OK'!B7+'[1]MAR OK'!B7+'[1]ABR OK'!B7+'[1]MAI OK'!B7+'[1]JUN OK'!B7+'[1]JUL OK'!B7+'[1]AGO OK'!B7+'[1]SET OK'!B7+'[1]OUT OK'!B7+'[1]NOV OK'!B7+'[1]DEZ OK'!B7</f>
        <v>118755</v>
      </c>
    </row>
    <row r="8" spans="1:4" x14ac:dyDescent="0.25">
      <c r="A8" s="2" t="s">
        <v>6</v>
      </c>
      <c r="B8" s="3">
        <f>'[1]JAN OK'!B8+'[1]MAR OK'!B8+'[1]AGO OK'!B8</f>
        <v>2750.45</v>
      </c>
    </row>
    <row r="9" spans="1:4" x14ac:dyDescent="0.25">
      <c r="A9" s="2" t="s">
        <v>7</v>
      </c>
      <c r="B9" s="3">
        <f>'[1]JAN OK'!B9+'[1]FEV OK'!B8+'[1]MAR OK'!B9+'[1]ABR OK'!B8+'[1]DEZ OK'!B8</f>
        <v>1399.98</v>
      </c>
    </row>
    <row r="10" spans="1:4" x14ac:dyDescent="0.25">
      <c r="A10" s="2" t="s">
        <v>8</v>
      </c>
      <c r="B10" s="3">
        <f>'[1]MAR OK'!B10+'[1]ABR OK'!B9</f>
        <v>1122.1199999999999</v>
      </c>
    </row>
    <row r="11" spans="1:4" x14ac:dyDescent="0.25">
      <c r="A11" s="2" t="s">
        <v>9</v>
      </c>
      <c r="B11" s="3">
        <f>'[1]JAN OK'!B10+'[1]FEV OK'!B9+'[1]MAR OK'!B11+'[1]ABR OK'!B10+'[1]MAI OK'!B8+'[1]JUN OK'!B8+'[1]JUL OK'!B8+'[1]AGO OK'!B9+'[1]SET OK'!B8+'[1]OUT OK'!B8+'[1]NOV OK'!B8+'[1]DEZ OK'!B9</f>
        <v>55261.08</v>
      </c>
    </row>
    <row r="12" spans="1:4" x14ac:dyDescent="0.25">
      <c r="A12" s="2"/>
      <c r="B12" s="3">
        <f>SUM(B4:B11)</f>
        <v>378861.56</v>
      </c>
      <c r="D12" s="3"/>
    </row>
    <row r="14" spans="1:4" x14ac:dyDescent="0.25">
      <c r="A14" s="4" t="s">
        <v>10</v>
      </c>
    </row>
    <row r="15" spans="1:4" x14ac:dyDescent="0.25">
      <c r="A15" s="4" t="s">
        <v>11</v>
      </c>
      <c r="B15" s="3">
        <f>'[1]JAN OK'!B14+'[1]FEV OK'!B13+'[1]MAR OK'!B16+'[1]ABR OK'!B14+'[1]MAI OK'!B13+'[1]JUN OK'!B12+'[1]JUL OK'!B12+'[1]AGO OK'!B14+'[1]SET OK'!B13+'[1]OUT OK'!B13+'[1]NOV OK'!B13+'[1]DEZ OK'!B14</f>
        <v>46405.56</v>
      </c>
    </row>
    <row r="16" spans="1:4" x14ac:dyDescent="0.25">
      <c r="A16" s="4" t="s">
        <v>12</v>
      </c>
      <c r="B16" s="3">
        <f>'[1]JAN OK'!B15+'[1]FEV OK'!B14+'[1]ABR OK'!B15+'[1]MAI OK'!B14+'[1]JUL OK'!B13+'[1]OUT OK'!B14+'[1]NOV OK'!B14</f>
        <v>7816.5400000000009</v>
      </c>
    </row>
    <row r="17" spans="1:4" x14ac:dyDescent="0.25">
      <c r="A17" s="4" t="s">
        <v>13</v>
      </c>
      <c r="B17" s="3">
        <f>'[1]JAN OK'!B16+'[1]FEV OK'!B15+'[1]MAR OK'!B17+'[1]ABR OK'!B16+'[1]MAI OK'!B15+'[1]JUN OK'!B13+'[1]JUL OK'!B14+'[1]AGO OK'!B15+'[1]SET OK'!B14+'[1]OUT OK'!B15+'[1]NOV OK'!B15+'[1]DEZ OK'!B15</f>
        <v>45712.39</v>
      </c>
    </row>
    <row r="18" spans="1:4" x14ac:dyDescent="0.25">
      <c r="A18" s="4" t="s">
        <v>14</v>
      </c>
      <c r="B18" s="3">
        <f>'[1]FEV OK'!B16+'[1]MAR OK'!B18+'[1]ABR OK'!B17+'[1]MAI OK'!B16+'[1]JUN OK'!B14+'[1]JUL OK'!B15+'[1]AGO OK'!B16+'[1]SET OK'!B15+'[1]OUT OK'!B16+'[1]NOV OK'!B16+'[1]DEZ OK'!B16</f>
        <v>6047.94</v>
      </c>
    </row>
    <row r="19" spans="1:4" x14ac:dyDescent="0.25">
      <c r="A19" s="4" t="s">
        <v>15</v>
      </c>
      <c r="B19" s="3">
        <f>'[1]JAN OK'!B17+'[1]FEV OK'!B17+'[1]MAR OK'!B19+'[1]ABR OK'!B18+'[1]MAI OK'!B17+'[1]JUN OK'!B15+'[1]JUL OK'!B16+'[1]AGO OK'!B17+'[1]SET OK'!B16+'[1]OUT OK'!B17+'[1]NOV OK'!B17+'[1]DEZ OK'!B17</f>
        <v>22292.910000000003</v>
      </c>
    </row>
    <row r="20" spans="1:4" x14ac:dyDescent="0.25">
      <c r="A20" s="4" t="s">
        <v>16</v>
      </c>
      <c r="B20" s="3">
        <f>'[1]JAN OK'!B18+'[1]FEV OK'!B18+'[1]MAR OK'!B20+'[1]ABR OK'!B19+'[1]MAI OK'!B18+'[1]JUN OK'!B16+'[1]JUL OK'!B17+'[1]AGO OK'!B18+'[1]SET OK'!B17+'[1]OUT OK'!B18+'[1]NOV OK'!B18+'[1]DEZ OK'!B18</f>
        <v>25319.13</v>
      </c>
    </row>
    <row r="21" spans="1:4" x14ac:dyDescent="0.25">
      <c r="A21" s="4" t="s">
        <v>4</v>
      </c>
      <c r="B21" s="3">
        <f>'[1]JAN OK'!B19+'[1]FEV OK'!B19+'[1]ABR OK'!B20+'[1]MAI OK'!B19+'[1]JUN OK'!B17+'[1]JUL OK'!B18+'[1]AGO OK'!B19+'[1]OUT OK'!B19+'[1]NOV OK'!B19+'[1]DEZ OK'!B19</f>
        <v>59454.130000000005</v>
      </c>
    </row>
    <row r="22" spans="1:4" x14ac:dyDescent="0.25">
      <c r="A22" s="4" t="s">
        <v>6</v>
      </c>
      <c r="B22" s="3">
        <f>'[1]FEV OK'!B20+'[1]MAR OK'!B21+'[1]ABR OK'!B21</f>
        <v>3890.05</v>
      </c>
    </row>
    <row r="23" spans="1:4" x14ac:dyDescent="0.25">
      <c r="A23" s="4" t="s">
        <v>17</v>
      </c>
      <c r="B23" s="3">
        <f>'[1]JUL OK'!B20+'[1]NOV OK'!B21</f>
        <v>3391</v>
      </c>
    </row>
    <row r="24" spans="1:4" x14ac:dyDescent="0.25">
      <c r="A24" s="4" t="s">
        <v>18</v>
      </c>
      <c r="B24" s="5">
        <f>'[1]FEV OK'!B21+'[1]ABR OK'!B22+'[1]MAI OK'!B20+'[1]JUN OK'!B18+'[1]JUL OK'!B19+'[1]AGO OK'!B20+'[1]SET OK'!B18+'[1]OUT OK'!B20+'[1]NOV OK'!B20+'[1]DEZ OK'!B20</f>
        <v>7843.86</v>
      </c>
    </row>
    <row r="25" spans="1:4" x14ac:dyDescent="0.25">
      <c r="A25" s="4" t="s">
        <v>19</v>
      </c>
      <c r="B25" s="3">
        <f>'[1]JAN OK'!B20+'[1]FEV OK'!B22+'[1]MAR OK'!B22+'[1]ABR OK'!B23+'[1]MAI OK'!B21+'[1]JUN OK'!B19+'[1]JUL OK'!B21+'[1]AGO OK'!B21+'[1]SET OK'!B19+'[1]OUT OK'!B21+'[1]NOV OK'!B22+'[1]DEZ OK'!B21</f>
        <v>173015.33000000002</v>
      </c>
    </row>
    <row r="26" spans="1:4" x14ac:dyDescent="0.25">
      <c r="A26" s="4" t="s">
        <v>8</v>
      </c>
      <c r="B26" s="3">
        <f>'[1]JAN OK'!B21+'[1]FEV OK'!B23+'[1]MAR OK'!B23+'[1]ABR OK'!B24+'[1]MAI OK'!B22+'[1]JUN OK'!B20+'[1]JUL OK'!B22+'[1]AGO OK'!B22+'[1]SET OK'!B20+'[1]OUT OK'!B22+'[1]NOV OK'!B23+'[1]DEZ OK'!B22</f>
        <v>18892.740000000002</v>
      </c>
    </row>
    <row r="27" spans="1:4" x14ac:dyDescent="0.25">
      <c r="A27" s="4" t="s">
        <v>20</v>
      </c>
      <c r="B27" s="3">
        <f>'[1]JAN OK'!B22+'[1]FEV OK'!B24+'[1]MAR OK'!B24+'[1]ABR OK'!B25+'[1]MAI OK'!B23+'[1]JUN OK'!B21+'[1]JUL OK'!B23+'[1]AGO OK'!B23+'[1]SET OK'!B21+'[1]OUT OK'!B23+'[1]NOV OK'!B24+'[1]DEZ OK'!B23</f>
        <v>1654.6699999999998</v>
      </c>
    </row>
    <row r="28" spans="1:4" x14ac:dyDescent="0.25">
      <c r="A28" s="6"/>
      <c r="B28" s="3">
        <f ca="1">SUM(B15:B29)</f>
        <v>421736.24999999994</v>
      </c>
      <c r="D28" s="3"/>
    </row>
    <row r="29" spans="1:4" x14ac:dyDescent="0.25">
      <c r="A29" s="6"/>
    </row>
    <row r="30" spans="1:4" x14ac:dyDescent="0.25">
      <c r="A30" s="7"/>
    </row>
    <row r="31" spans="1:4" x14ac:dyDescent="0.25">
      <c r="A31" s="6"/>
    </row>
    <row r="32" spans="1:4" x14ac:dyDescent="0.25">
      <c r="A32" s="6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6"/>
    </row>
    <row r="39" spans="1:1" x14ac:dyDescent="0.25">
      <c r="A39" s="4"/>
    </row>
    <row r="40" spans="1:1" x14ac:dyDescent="0.25">
      <c r="A40" s="6"/>
    </row>
    <row r="41" spans="1:1" x14ac:dyDescent="0.25">
      <c r="A41" s="8"/>
    </row>
    <row r="42" spans="1:1" x14ac:dyDescent="0.25">
      <c r="A42" s="4"/>
    </row>
    <row r="43" spans="1:1" x14ac:dyDescent="0.25">
      <c r="A43" s="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Murua</dc:creator>
  <cp:lastModifiedBy>Carol Murua</cp:lastModifiedBy>
  <dcterms:created xsi:type="dcterms:W3CDTF">2017-11-23T19:37:15Z</dcterms:created>
  <dcterms:modified xsi:type="dcterms:W3CDTF">2017-11-23T19:37:40Z</dcterms:modified>
</cp:coreProperties>
</file>